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EON ŠZ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<sst xmlns="http://schemas.openxmlformats.org/spreadsheetml/2006/main" count="30" uniqueCount="30">
  <si>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Názov organizácie</t>
  </si>
  <si>
    <t>Kapacita podľa registra</t>
  </si>
  <si>
    <t>Položky</t>
  </si>
  <si>
    <t>EON náklady spolu</t>
  </si>
  <si>
    <t>EON na mesiac na klienta podľa kapacity</t>
  </si>
  <si>
    <t>EON na mesiac na klienta podľa skutočnej obsadenosti</t>
  </si>
  <si>
    <t>Celkové EON uvedenej sociálnej služby za rok</t>
  </si>
  <si>
    <t>Počet mesiacov poskytovania uvedenej sociálnej služby v roku</t>
  </si>
  <si>
    <t>Forma poskytovanej sociálnej služby 
(ambulantná, týždenná, celoročná)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</si>
  <si>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</si>
  <si>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</si>
  <si>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</si>
  <si>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</si>
  <si>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</si>
  <si>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</si>
  <si>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</si>
  <si>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</si>
  <si>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</si>
  <si>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</si>
  <si>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</si>
  <si>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</si>
  <si>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Prepočet EON na 1 klienta na mesiac = Celkové EON : počet mesiacov poskytovania sociálnej služby : kapacita podľa registra/resp. skutočná obsadenosť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</si>
  <si>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</si>
  <si>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Druh poskytovanej sociálnej služby
(ŠZ, DSS, RS, ZPB, Útulok, DpC, IC, ZNB)</t>
  </si>
  <si>
    <t>celoročná</t>
  </si>
  <si>
    <t>ŠZ</t>
  </si>
  <si>
    <t>NÁRUČ Senior &amp; Junior, Solčany</t>
  </si>
  <si>
    <t>Vypracoval (meno, priezvisko, telefón, e-mail): Ing. Magdaléna Repáňová, ekonomika@naruczachrany.sk, 0911 325 399</t>
  </si>
  <si>
    <t>Verifikoval (meno, priezvisko, telefón, e-mail): Mgr. Anna Ghannamová, ghannamova@naruczachrany.sk</t>
  </si>
  <si>
    <t>Dátum: 31.01.2022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</si>
</sst>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4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4" fontId="5" fillId="33" borderId="18" xfId="0" applyNumberFormat="1" applyFont="1" applyFill="1" applyBorder="1" applyAlignment="1">
      <alignment vertical="center" wrapText="1"/>
    </xf>
    <xf numFmtId="4" fontId="5" fillId="33" borderId="19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7">
      <selection activeCell="B17" sqref="B17"/>
    </sheetView>
  </sheetViews>
  <sheetFormatPr defaultColWidth="9.00390625" defaultRowHeight="12.75"/>
  <cols>
    <col min="1" max="1" width="40.125" style="0" customWidth="1"/>
    <col min="2" max="2" width="17.75390625" style="0" customWidth="1"/>
    <col min="3" max="3" width="13.25390625" style="0" customWidth="1"/>
    <col min="4" max="4" width="24.625" style="0" customWidth="1"/>
  </cols>
  <sheetData>
    <row r="1" spans="1:4" ht="18.75" thickBot="1">
      <c r="A1" s="22" t="s">
        <v>19</v>
      </c>
      <c r="B1" s="22"/>
      <c r="C1" s="23">
        <v>2021</v>
      </c>
      <c r="D1" s="24"/>
    </row>
    <row r="2" spans="1:4" ht="20.25" customHeight="1">
      <c r="A2" s="3" t="s">
        <v>0</v>
      </c>
      <c r="B2" s="25" t="s">
        <v>26</v>
      </c>
      <c r="C2" s="25"/>
      <c r="D2" s="26"/>
    </row>
    <row r="3" spans="1:4" ht="21.75" customHeight="1">
      <c r="A3" s="4" t="s">
        <v>23</v>
      </c>
      <c r="B3" s="18" t="s">
        <v>25</v>
      </c>
      <c r="C3" s="18"/>
      <c r="D3" s="19"/>
    </row>
    <row r="4" spans="1:4" ht="25.5" customHeight="1">
      <c r="A4" s="4" t="s">
        <v>8</v>
      </c>
      <c r="B4" s="18" t="s">
        <v>24</v>
      </c>
      <c r="C4" s="18"/>
      <c r="D4" s="19"/>
    </row>
    <row r="5" spans="1:4" ht="23.25" customHeight="1">
      <c r="A5" s="4" t="s">
        <v>7</v>
      </c>
      <c r="B5" s="18">
        <v>12</v>
      </c>
      <c r="C5" s="18"/>
      <c r="D5" s="19"/>
    </row>
    <row r="6" spans="1:4" ht="21" customHeight="1">
      <c r="A6" s="4" t="s">
        <v>1</v>
      </c>
      <c r="B6" s="18">
        <v>6</v>
      </c>
      <c r="C6" s="18"/>
      <c r="D6" s="19"/>
    </row>
    <row r="7" spans="1:4" ht="21" customHeight="1">
      <c r="A7" s="4" t="s">
        <v>20</v>
      </c>
      <c r="B7" s="18">
        <v>6</v>
      </c>
      <c r="C7" s="18"/>
      <c r="D7" s="19"/>
    </row>
    <row r="8" spans="1:4" ht="41.25" customHeight="1">
      <c r="A8" s="2" t="s">
        <v>2</v>
      </c>
      <c r="B8" s="7" t="s">
        <v>6</v>
      </c>
      <c r="C8" s="7" t="s">
        <v>4</v>
      </c>
      <c r="D8" s="8" t="s">
        <v>5</v>
      </c>
    </row>
    <row r="9" spans="1:4" ht="80.25" customHeight="1">
      <c r="A9" s="17" t="s">
        <v>22</v>
      </c>
      <c r="B9" s="11">
        <f>(324127.61-7350-5700-10250-4095.65-764.95-746.55-387.53)*0.154</f>
        <v>45404.27121999999</v>
      </c>
      <c r="C9" s="11">
        <f>B9/12/6</f>
        <v>630.6148780555553</v>
      </c>
      <c r="D9" s="12">
        <f>B9/12/6</f>
        <v>630.6148780555553</v>
      </c>
    </row>
    <row r="10" spans="1:4" ht="48.75" customHeight="1">
      <c r="A10" s="5" t="s">
        <v>9</v>
      </c>
      <c r="B10" s="11">
        <f>B9*0.352</f>
        <v>15982.303469439994</v>
      </c>
      <c r="C10" s="11">
        <f>B10/12/6</f>
        <v>221.97643707555548</v>
      </c>
      <c r="D10" s="12">
        <f>B10/12/6</f>
        <v>221.97643707555548</v>
      </c>
    </row>
    <row r="11" spans="1:4" ht="20.25" customHeight="1">
      <c r="A11" s="5" t="s">
        <v>10</v>
      </c>
      <c r="B11" s="11"/>
      <c r="C11" s="11"/>
      <c r="D11" s="12"/>
    </row>
    <row r="12" spans="1:4" ht="26.25" customHeight="1">
      <c r="A12" s="5" t="s">
        <v>11</v>
      </c>
      <c r="B12" s="11">
        <f>458.82+1653.71+1183.96</f>
        <v>3296.4900000000002</v>
      </c>
      <c r="C12" s="11">
        <f>B12/12/6</f>
        <v>45.78458333333334</v>
      </c>
      <c r="D12" s="12">
        <f>B12/12/6</f>
        <v>45.78458333333334</v>
      </c>
    </row>
    <row r="13" spans="1:4" ht="31.5" customHeight="1">
      <c r="A13" s="5" t="s">
        <v>16</v>
      </c>
      <c r="B13" s="11">
        <f>101.79+335.22+110.76+12.32+100.19+105.23+76.84+487.66+6043.06+83.06+427.25+119.1+187.82</f>
        <v>8190.300000000001</v>
      </c>
      <c r="C13" s="11">
        <f>B13/12/6</f>
        <v>113.75416666666668</v>
      </c>
      <c r="D13" s="12">
        <f>B13/12/6</f>
        <v>113.75416666666668</v>
      </c>
    </row>
    <row r="14" spans="1:4" ht="12.75">
      <c r="A14" s="5" t="s">
        <v>12</v>
      </c>
      <c r="B14" s="11"/>
      <c r="C14" s="11"/>
      <c r="D14" s="12"/>
    </row>
    <row r="15" spans="1:4" ht="41.25" customHeight="1">
      <c r="A15" s="5" t="s">
        <v>17</v>
      </c>
      <c r="B15" s="11">
        <f>381.71+44.56+137.66</f>
        <v>563.93</v>
      </c>
      <c r="C15" s="11">
        <f>B15/12/6</f>
        <v>7.832361111111111</v>
      </c>
      <c r="D15" s="12">
        <f>B15/12/6</f>
        <v>7.832361111111111</v>
      </c>
    </row>
    <row r="16" spans="1:4" ht="79.5" customHeight="1">
      <c r="A16" s="5" t="s">
        <v>15</v>
      </c>
      <c r="B16" s="11">
        <v>6468</v>
      </c>
      <c r="C16" s="11">
        <f>B16/12/6</f>
        <v>89.83333333333333</v>
      </c>
      <c r="D16" s="12">
        <f>B16/12/6</f>
        <v>89.83333333333333</v>
      </c>
    </row>
    <row r="17" spans="1:4" ht="12.75">
      <c r="A17" s="5" t="s">
        <v>13</v>
      </c>
      <c r="B17" s="11">
        <f>54.61+9.15+318.29+4573.8+18.48+6.72+232.16+211.28+420.87+10.45+0.52+3060.71+883.71+30.21+4004+6006+15990</f>
        <v>35830.96</v>
      </c>
      <c r="C17" s="11">
        <f>B17/12/6</f>
        <v>497.65222222222224</v>
      </c>
      <c r="D17" s="12">
        <f>B17/12/6</f>
        <v>497.65222222222224</v>
      </c>
    </row>
    <row r="18" spans="1:4" ht="37.5" customHeight="1">
      <c r="A18" s="5" t="s">
        <v>14</v>
      </c>
      <c r="B18" s="11"/>
      <c r="C18" s="11"/>
      <c r="D18" s="12"/>
    </row>
    <row r="19" spans="1:4" ht="46.5" customHeight="1" thickBot="1">
      <c r="A19" s="10" t="s">
        <v>18</v>
      </c>
      <c r="B19" s="13"/>
      <c r="C19" s="13"/>
      <c r="D19" s="14"/>
    </row>
    <row r="20" spans="1:4" ht="13.5" thickBot="1">
      <c r="A20" s="9" t="s">
        <v>3</v>
      </c>
      <c r="B20" s="15">
        <f>SUM(B9:B19)</f>
        <v>115736.25468943996</v>
      </c>
      <c r="C20" s="15">
        <f>SUM(C9:C19)</f>
        <v>1607.4479817977776</v>
      </c>
      <c r="D20" s="16">
        <f>SUM(D9:D19)</f>
        <v>1607.4479817977776</v>
      </c>
    </row>
    <row r="21" spans="1:4" ht="12.75">
      <c r="A21" s="20" t="s">
        <v>21</v>
      </c>
      <c r="B21" s="20"/>
      <c r="C21" s="20"/>
      <c r="D21" s="20"/>
    </row>
    <row r="22" spans="1:4" ht="12.75">
      <c r="A22" s="20"/>
      <c r="B22" s="20"/>
      <c r="C22" s="20"/>
      <c r="D22" s="20"/>
    </row>
    <row r="23" spans="1:4" ht="12.75">
      <c r="A23" s="1"/>
      <c r="B23" s="1"/>
      <c r="C23" s="1"/>
      <c r="D23" s="1"/>
    </row>
    <row r="24" spans="1:4" ht="12.75">
      <c r="A24" s="21" t="s">
        <v>29</v>
      </c>
      <c r="B24" s="21"/>
      <c r="C24" s="21"/>
      <c r="D24" s="21"/>
    </row>
    <row r="25" spans="1:4" ht="12.75">
      <c r="A25" s="21" t="s">
        <v>27</v>
      </c>
      <c r="B25" s="21"/>
      <c r="C25" s="21"/>
      <c r="D25" s="21"/>
    </row>
    <row r="26" spans="1:4" ht="12.75">
      <c r="A26" s="21" t="s">
        <v>28</v>
      </c>
      <c r="B26" s="21"/>
      <c r="C26" s="21"/>
      <c r="D26" s="21"/>
    </row>
    <row r="27" spans="1:4" ht="12.75">
      <c r="A27" s="6"/>
      <c r="B27" s="6"/>
      <c r="C27" s="6"/>
      <c r="D27" s="6"/>
    </row>
  </sheetData>
  <sheetProtection/>
  <mergeCells count="12">
    <mergeCell ref="A1:B1"/>
    <mergeCell ref="C1:D1"/>
    <mergeCell ref="B2:D2"/>
    <mergeCell ref="B3:D3"/>
    <mergeCell ref="B4:D4"/>
    <mergeCell ref="B5:D5"/>
    <mergeCell ref="B6:D6"/>
    <mergeCell ref="B7:D7"/>
    <mergeCell ref="A21:D22"/>
    <mergeCell ref="A24:D24"/>
    <mergeCell ref="A25:D25"/>
    <mergeCell ref="A26:D26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2022-02-08T15:42:02Z</cp:lastPrinted>
  <dcterms:created xsi:type="dcterms:W3CDTF">1997-01-24T11:07:25Z</dcterms:created>
  <dcterms:modified xsi:type="dcterms:W3CDTF">2022-02-10T18:27:19Z</dcterms:modified>
  <cp:category/>
  <cp:version/>
  <cp:contentType/>
  <cp:contentStatus/>
</cp:coreProperties>
</file>